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\Documents\01 Cuarto TRIMESTRE 2019\"/>
    </mc:Choice>
  </mc:AlternateContent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D15" i="1"/>
  <c r="D19" i="1" l="1"/>
  <c r="F6" i="1" l="1"/>
  <c r="G7" i="1" l="1"/>
  <c r="C15" i="1" l="1"/>
  <c r="E6" i="1"/>
  <c r="D6" i="1"/>
  <c r="C6" i="1"/>
  <c r="F24" i="1"/>
  <c r="G24" i="1" s="1"/>
  <c r="F23" i="1"/>
  <c r="G23" i="1" s="1"/>
  <c r="F22" i="1"/>
  <c r="G22" i="1" s="1"/>
  <c r="G21" i="1"/>
  <c r="F20" i="1"/>
  <c r="G20" i="1" s="1"/>
  <c r="F19" i="1"/>
  <c r="G19" i="1" s="1"/>
  <c r="F18" i="1"/>
  <c r="F17" i="1"/>
  <c r="G18" i="1"/>
  <c r="G17" i="1"/>
  <c r="G16" i="1"/>
  <c r="F16" i="1"/>
  <c r="F13" i="1"/>
  <c r="G13" i="1" s="1"/>
  <c r="F12" i="1"/>
  <c r="G12" i="1"/>
  <c r="F11" i="1"/>
  <c r="G11" i="1"/>
  <c r="G10" i="1"/>
  <c r="F10" i="1"/>
  <c r="G9" i="1"/>
  <c r="F9" i="1"/>
  <c r="F8" i="1"/>
  <c r="G8" i="1" s="1"/>
  <c r="F15" i="1" l="1"/>
  <c r="G15" i="1" s="1"/>
  <c r="G6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<sst xmlns="http://schemas.openxmlformats.org/spreadsheetml/2006/main" count="33" uniqueCount="33">
  <si>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</si>
  <si>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</si>
  <si>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</si>
  <si>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</si>
  <si>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</si>
  <si>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</si>
  <si>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</si>
  <si>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</si>
  <si>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</si>
  <si>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</si>
  <si>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</si>
  <si>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</si>
  <si>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</si>
  <si>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</si>
  <si>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</si>
  <si>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</si>
  <si>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</si>
  <si>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</si>
  <si>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</si>
  <si>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</si>
  <si>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</si>
  <si>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</si>
  <si>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</si>
  <si>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</si>
  <si>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</si>
  <si>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 son razonablemente correctos y son responsabildad del emisor.</t>
  </si>
  <si>
    <t>___________________________________________________________________</t>
  </si>
  <si>
    <t>C.P. José Isaac Ortega Ramírez</t>
  </si>
  <si>
    <t>Director Administrativo</t>
  </si>
  <si>
    <t>___________________________________________________</t>
  </si>
  <si>
    <t>Sr. Gerardo Enrique Partido Vite</t>
  </si>
  <si>
    <t>Titular del Museo de la Ciudad de León</t>
  </si>
  <si>
    <t>Fideicomiso Museo de la Ciudad de León
Estado Analítico del Activo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</si>
</sst>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topLeftCell="C13" zoomScale="166" zoomScaleNormal="166" workbookViewId="0">
      <selection activeCell="F20" sqref="F20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19" t="s">
        <v>32</v>
      </c>
      <c r="B1" s="20"/>
      <c r="C1" s="20"/>
      <c r="D1" s="20"/>
      <c r="E1" s="20"/>
      <c r="F1" s="20"/>
      <c r="G1" s="21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/>
      <c r="D4" s="13"/>
      <c r="E4" s="13"/>
      <c r="F4" s="13"/>
      <c r="G4" s="13"/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+C7+C8+C9+C10+C11+C12+C13</f>
        <v>2037294.0300000003</v>
      </c>
      <c r="D6" s="13">
        <f>+D7+D8+D9+D10+D11+D12+D13</f>
        <v>7654880.3899999997</v>
      </c>
      <c r="E6" s="13">
        <f>+E7+E8+E9+E10+E11+E12+E13</f>
        <v>7005346.7000000002</v>
      </c>
      <c r="F6" s="13">
        <f>+F7+F8+F9+F10+F11+F12+F13</f>
        <v>2686826.72</v>
      </c>
      <c r="G6" s="13">
        <f t="shared" ref="G6:G13" si="0">+F6-C6</f>
        <v>649532.68999999994</v>
      </c>
    </row>
    <row r="7" spans="1:7" x14ac:dyDescent="0.2">
      <c r="A7" s="3">
        <v>1110</v>
      </c>
      <c r="B7" s="7" t="s">
        <v>9</v>
      </c>
      <c r="C7" s="13">
        <v>1722897.0300000003</v>
      </c>
      <c r="D7" s="13">
        <v>7548635.1299999999</v>
      </c>
      <c r="E7" s="13">
        <v>6899673.4400000004</v>
      </c>
      <c r="F7" s="13">
        <v>2371857.7200000002</v>
      </c>
      <c r="G7" s="13">
        <f t="shared" si="0"/>
        <v>648960.68999999994</v>
      </c>
    </row>
    <row r="8" spans="1:7" x14ac:dyDescent="0.2">
      <c r="A8" s="3">
        <v>1120</v>
      </c>
      <c r="B8" s="7" t="s">
        <v>10</v>
      </c>
      <c r="C8" s="13">
        <v>0</v>
      </c>
      <c r="D8" s="13">
        <v>106245.26</v>
      </c>
      <c r="E8" s="13">
        <v>105673.26</v>
      </c>
      <c r="F8" s="13">
        <f t="shared" ref="F8:F13" si="1">+C8+D8-E8</f>
        <v>572</v>
      </c>
      <c r="G8" s="13">
        <f t="shared" si="0"/>
        <v>572</v>
      </c>
    </row>
    <row r="9" spans="1:7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 t="shared" si="1"/>
        <v>0</v>
      </c>
      <c r="G9" s="13">
        <f t="shared" si="0"/>
        <v>0</v>
      </c>
    </row>
    <row r="10" spans="1:7" x14ac:dyDescent="0.2">
      <c r="A10" s="3">
        <v>1140</v>
      </c>
      <c r="B10" s="7" t="s">
        <v>1</v>
      </c>
      <c r="C10" s="13">
        <v>314397</v>
      </c>
      <c r="D10" s="13">
        <v>0</v>
      </c>
      <c r="E10" s="13">
        <v>0</v>
      </c>
      <c r="F10" s="13">
        <f t="shared" si="1"/>
        <v>314397</v>
      </c>
      <c r="G10" s="13">
        <f t="shared" si="0"/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1"/>
        <v>0</v>
      </c>
      <c r="G11" s="13">
        <f t="shared" si="0"/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1"/>
        <v>0</v>
      </c>
      <c r="G12" s="13">
        <f t="shared" si="0"/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1"/>
        <v>0</v>
      </c>
      <c r="G13" s="13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+C16+C17+C18+C19+C20+C21+C22+C23+C24</f>
        <v>6399871.9000000004</v>
      </c>
      <c r="D15" s="13">
        <f>+D16+D17+D18+D19+D20+D21+D22+D23+D24</f>
        <v>159219.65999999997</v>
      </c>
      <c r="E15" s="13">
        <f>+E16+E17+E18+E19+E20+E21+E22+E23+E24</f>
        <v>147351.85999999999</v>
      </c>
      <c r="F15" s="13">
        <f t="shared" ref="F15:F24" si="2">+C15+D15-E15</f>
        <v>6411739.7000000002</v>
      </c>
      <c r="G15" s="13">
        <f t="shared" ref="G15:G24" si="3">+F15-C15</f>
        <v>11867.799999999814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si="2"/>
        <v>0</v>
      </c>
      <c r="G16" s="13">
        <f t="shared" si="3"/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3">
        <f t="shared" si="2"/>
        <v>0</v>
      </c>
      <c r="G17" s="13">
        <f t="shared" si="3"/>
        <v>0</v>
      </c>
    </row>
    <row r="18" spans="1:7" x14ac:dyDescent="0.2">
      <c r="A18" s="3">
        <v>1230</v>
      </c>
      <c r="B18" s="7" t="s">
        <v>17</v>
      </c>
      <c r="C18" s="14">
        <v>0</v>
      </c>
      <c r="D18" s="14">
        <v>0</v>
      </c>
      <c r="E18" s="14">
        <v>0</v>
      </c>
      <c r="F18" s="13">
        <f t="shared" si="2"/>
        <v>0</v>
      </c>
      <c r="G18" s="13">
        <f t="shared" si="3"/>
        <v>0</v>
      </c>
    </row>
    <row r="19" spans="1:7" x14ac:dyDescent="0.2">
      <c r="A19" s="3">
        <v>1240</v>
      </c>
      <c r="B19" s="7" t="s">
        <v>18</v>
      </c>
      <c r="C19" s="13">
        <v>7062031.5499999998</v>
      </c>
      <c r="D19" s="13">
        <f>80307.26</f>
        <v>80307.259999999995</v>
      </c>
      <c r="E19" s="13">
        <v>0</v>
      </c>
      <c r="F19" s="13">
        <f t="shared" si="2"/>
        <v>7142338.8099999996</v>
      </c>
      <c r="G19" s="13">
        <f t="shared" si="3"/>
        <v>80307.259999999776</v>
      </c>
    </row>
    <row r="20" spans="1:7" x14ac:dyDescent="0.2">
      <c r="A20" s="3">
        <v>1250</v>
      </c>
      <c r="B20" s="7" t="s">
        <v>19</v>
      </c>
      <c r="C20" s="13">
        <v>261521.12</v>
      </c>
      <c r="D20" s="13">
        <v>78912.399999999994</v>
      </c>
      <c r="E20" s="13">
        <v>0</v>
      </c>
      <c r="F20" s="13">
        <f t="shared" si="2"/>
        <v>340433.52</v>
      </c>
      <c r="G20" s="13">
        <f t="shared" si="3"/>
        <v>78912.400000000023</v>
      </c>
    </row>
    <row r="21" spans="1:7" x14ac:dyDescent="0.2">
      <c r="A21" s="3">
        <v>1260</v>
      </c>
      <c r="B21" s="7" t="s">
        <v>20</v>
      </c>
      <c r="C21" s="13">
        <v>-923680.77</v>
      </c>
      <c r="D21" s="13">
        <v>0</v>
      </c>
      <c r="E21" s="13">
        <v>147351.85999999999</v>
      </c>
      <c r="F21" s="13">
        <v>-1071032.6299999999</v>
      </c>
      <c r="G21" s="13">
        <f t="shared" si="3"/>
        <v>-147351.85999999987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2"/>
        <v>0</v>
      </c>
      <c r="G22" s="13">
        <f t="shared" si="3"/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 t="shared" si="2"/>
        <v>0</v>
      </c>
      <c r="G23" s="13">
        <f t="shared" si="3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2"/>
        <v>0</v>
      </c>
      <c r="G24" s="13">
        <f t="shared" si="3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" t="s">
        <v>25</v>
      </c>
    </row>
    <row r="29" spans="1:7" x14ac:dyDescent="0.2">
      <c r="B29" s="1" t="s">
        <v>26</v>
      </c>
      <c r="D29" s="1" t="s">
        <v>29</v>
      </c>
    </row>
    <row r="30" spans="1:7" x14ac:dyDescent="0.2">
      <c r="B30" s="1" t="s">
        <v>27</v>
      </c>
      <c r="D30" s="1" t="s">
        <v>30</v>
      </c>
    </row>
    <row r="31" spans="1:7" x14ac:dyDescent="0.2">
      <c r="B31" s="1" t="s">
        <v>28</v>
      </c>
      <c r="D31" s="1" t="s">
        <v>31</v>
      </c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Museo</cp:lastModifiedBy>
  <cp:lastPrinted>2018-03-08T18:40:55Z</cp:lastPrinted>
  <dcterms:created xsi:type="dcterms:W3CDTF">2014-02-09T04:04:15Z</dcterms:created>
  <dcterms:modified xsi:type="dcterms:W3CDTF">2020-01-23T17:34:34Z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